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9040" windowHeight="16440"/>
  </bookViews>
  <sheets>
    <sheet name="PUMA 2017" sheetId="1" r:id="rId1"/>
  </sheets>
  <definedNames>
    <definedName name="_xlnm._FilterDatabase" localSheetId="0" hidden="1">'PUMA 2017'!$A$3:$S$18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Q14" i="1"/>
  <c r="B13" i="1"/>
  <c r="Q13" i="1"/>
  <c r="B11" i="1"/>
  <c r="Q11" i="1"/>
  <c r="B10" i="1"/>
  <c r="Q10" i="1"/>
  <c r="Q4" i="1" l="1"/>
  <c r="Q6" i="1"/>
  <c r="Q15" i="1"/>
  <c r="Q16" i="1"/>
  <c r="Q17" i="1"/>
  <c r="Q5" i="1"/>
  <c r="Q7" i="1"/>
  <c r="Q8" i="1"/>
  <c r="Q9" i="1"/>
  <c r="Q12" i="1"/>
  <c r="I18" i="1"/>
  <c r="J18" i="1"/>
  <c r="K18" i="1"/>
  <c r="L18" i="1"/>
  <c r="M18" i="1"/>
  <c r="N18" i="1"/>
  <c r="O18" i="1"/>
  <c r="P18" i="1"/>
  <c r="Q18" i="1" l="1"/>
</calcChain>
</file>

<file path=xl/sharedStrings.xml><?xml version="1.0" encoding="utf-8"?>
<sst xmlns="http://schemas.openxmlformats.org/spreadsheetml/2006/main" count="84" uniqueCount="67">
  <si>
    <t>RIF</t>
  </si>
  <si>
    <t>KEY</t>
  </si>
  <si>
    <t>PHOTO</t>
  </si>
  <si>
    <t>MODEL</t>
  </si>
  <si>
    <t>VAR</t>
  </si>
  <si>
    <t>DESCRIPTION</t>
  </si>
  <si>
    <t>COLOUR                   EUR</t>
  </si>
  <si>
    <t>35</t>
  </si>
  <si>
    <t>36</t>
  </si>
  <si>
    <t>37</t>
  </si>
  <si>
    <t>37,5</t>
  </si>
  <si>
    <t>38</t>
  </si>
  <si>
    <t>38,5</t>
  </si>
  <si>
    <t>39</t>
  </si>
  <si>
    <t>40</t>
  </si>
  <si>
    <t>TOT</t>
  </si>
  <si>
    <t>RRP</t>
  </si>
  <si>
    <t>OFFER PRICE</t>
  </si>
  <si>
    <t xml:space="preserve">                                    UK</t>
  </si>
  <si>
    <t>3</t>
  </si>
  <si>
    <t>3,5</t>
  </si>
  <si>
    <t>4</t>
  </si>
  <si>
    <t>4,5</t>
  </si>
  <si>
    <t>5</t>
  </si>
  <si>
    <t>5,5</t>
  </si>
  <si>
    <t>6</t>
  </si>
  <si>
    <t>6,5</t>
  </si>
  <si>
    <t>02</t>
  </si>
  <si>
    <t>08</t>
  </si>
  <si>
    <t>Meteor</t>
  </si>
  <si>
    <t>03</t>
  </si>
  <si>
    <t>01</t>
  </si>
  <si>
    <t>ST Trainer Evo</t>
  </si>
  <si>
    <t>189059</t>
  </si>
  <si>
    <t>Asphalt-Silver-Black</t>
  </si>
  <si>
    <t>189516</t>
  </si>
  <si>
    <t>Engine</t>
  </si>
  <si>
    <t>Puma Black-Puma White</t>
  </si>
  <si>
    <t>04</t>
  </si>
  <si>
    <t>ULTRA MAGENTA-Puma White</t>
  </si>
  <si>
    <t>189519</t>
  </si>
  <si>
    <t>Flare 2</t>
  </si>
  <si>
    <t>ULTRA MAGENTA-TRUE BLUE</t>
  </si>
  <si>
    <t>QUIET SHADE-Quarry-BA</t>
  </si>
  <si>
    <t>363612</t>
  </si>
  <si>
    <t>Vikky Mid Deboss</t>
  </si>
  <si>
    <t>Puma White-Puma White</t>
  </si>
  <si>
    <t>358770</t>
  </si>
  <si>
    <t>ST Runner NL</t>
  </si>
  <si>
    <t>peacoat-white-high risk red</t>
  </si>
  <si>
    <t>14</t>
  </si>
  <si>
    <t>Steel Gray-Puma White</t>
  </si>
  <si>
    <t>360160</t>
  </si>
  <si>
    <t>05</t>
  </si>
  <si>
    <t>Smash FUN CV</t>
  </si>
  <si>
    <t>Peacoat-Blue Fog</t>
  </si>
  <si>
    <t>BLUE DANUBE-BLUE DANUBE</t>
  </si>
  <si>
    <t>Pacer Evo</t>
  </si>
  <si>
    <t>189593</t>
  </si>
  <si>
    <t>BLUE DANUBE-Puma White</t>
  </si>
  <si>
    <t>Carson Runner 400 Mesh</t>
  </si>
  <si>
    <t>189823</t>
  </si>
  <si>
    <t>black-white</t>
  </si>
  <si>
    <t>360873</t>
  </si>
  <si>
    <t>peacoat-white</t>
  </si>
  <si>
    <t>Whirlwind Mesh</t>
  </si>
  <si>
    <t>357232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</si>
</sst>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"/>
  </numFmts>
  <fonts count="9">
    <font>
      <sz val="11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rgb="FFFF0000"/>
      <name val="Calibri (Corpo)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1" xfId="0" applyFill="1" applyBorder="1"/>
    <xf numFmtId="0" fontId="0" fillId="3" borderId="0" xfId="0" applyFill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0" xfId="0" applyFill="1"/>
    <xf numFmtId="49" fontId="5" fillId="3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/>
    <xf numFmtId="0" fontId="5" fillId="3" borderId="1" xfId="0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/>
    <xf numFmtId="165" fontId="1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136072</xdr:colOff>
      <xdr:row>3</xdr:row>
      <xdr:rowOff>54428</xdr:rowOff>
    </xdr:from>
    <xdr:to>
      <xdr:col>2</xdr:col>
      <xdr:colOff>2013857</xdr:colOff>
      <xdr:row>3</xdr:row>
      <xdr:rowOff>1617501</xdr:rowOff>
    </xdr:to>
    <xdr:pic>
      <xdr:nvPicPr>
        <xdr:cNvPr id="151" name="Immagine 150" descr="Risultati immagini per 189059 01">
          <a:extLst>
            <a:ext uri="{FF2B5EF4-FFF2-40B4-BE49-F238E27FC236}">
              <a16:creationId xmlns:a16="http://schemas.microsoft.com/office/drawing/2014/main" xmlns="" id="{00437D68-54FE-4725-8856-C4C5FCCF78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02822" y="94754095"/>
          <a:ext cx="1877785" cy="1563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54427</xdr:colOff>
      <xdr:row>3</xdr:row>
      <xdr:rowOff>272141</xdr:rowOff>
    </xdr:from>
    <xdr:to>
      <xdr:col>3</xdr:col>
      <xdr:colOff>2132308</xdr:colOff>
      <xdr:row>3</xdr:row>
      <xdr:rowOff>1374320</xdr:rowOff>
    </xdr:to>
    <xdr:pic>
      <xdr:nvPicPr>
        <xdr:cNvPr id="152" name="Immagine 151" descr="Immagine correlata">
          <a:extLst>
            <a:ext uri="{FF2B5EF4-FFF2-40B4-BE49-F238E27FC236}">
              <a16:creationId xmlns:a16="http://schemas.microsoft.com/office/drawing/2014/main" xmlns="" id="{3B8C1114-D0CC-41E2-BFA7-2510E68CE6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911927" y="94971808"/>
          <a:ext cx="2077881" cy="1102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163286</xdr:colOff>
      <xdr:row>5</xdr:row>
      <xdr:rowOff>40822</xdr:rowOff>
    </xdr:from>
    <xdr:to>
      <xdr:col>2</xdr:col>
      <xdr:colOff>2016997</xdr:colOff>
      <xdr:row>5</xdr:row>
      <xdr:rowOff>1605643</xdr:rowOff>
    </xdr:to>
    <xdr:pic>
      <xdr:nvPicPr>
        <xdr:cNvPr id="159" name="Immagine 158" descr="Women’s running shoes - Puma ENGINE WNS - 4">
          <a:extLst>
            <a:ext uri="{FF2B5EF4-FFF2-40B4-BE49-F238E27FC236}">
              <a16:creationId xmlns:a16="http://schemas.microsoft.com/office/drawing/2014/main" xmlns="" id="{92F99F97-2A04-4992-BA2C-4953C24C66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-662" r="-1259"/>
        <a:stretch/>
      </xdr:blipFill>
      <xdr:spPr bwMode="auto">
        <a:xfrm>
          <a:off x="830036" y="102995489"/>
          <a:ext cx="1853711" cy="1564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68035</xdr:colOff>
      <xdr:row>5</xdr:row>
      <xdr:rowOff>312963</xdr:rowOff>
    </xdr:from>
    <xdr:to>
      <xdr:col>3</xdr:col>
      <xdr:colOff>2135028</xdr:colOff>
      <xdr:row>5</xdr:row>
      <xdr:rowOff>1265464</xdr:rowOff>
    </xdr:to>
    <xdr:pic>
      <xdr:nvPicPr>
        <xdr:cNvPr id="160" name="Immagine 159" descr="Women’s running shoes - Puma ENGINE WNS - 2">
          <a:extLst>
            <a:ext uri="{FF2B5EF4-FFF2-40B4-BE49-F238E27FC236}">
              <a16:creationId xmlns:a16="http://schemas.microsoft.com/office/drawing/2014/main" xmlns="" id="{48598BF8-8652-4102-A1E0-BBBF7D751D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r="-1077"/>
        <a:stretch/>
      </xdr:blipFill>
      <xdr:spPr bwMode="auto">
        <a:xfrm>
          <a:off x="2925535" y="103267630"/>
          <a:ext cx="2066993" cy="952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149680</xdr:colOff>
      <xdr:row>6</xdr:row>
      <xdr:rowOff>54429</xdr:rowOff>
    </xdr:from>
    <xdr:to>
      <xdr:col>2</xdr:col>
      <xdr:colOff>2020116</xdr:colOff>
      <xdr:row>6</xdr:row>
      <xdr:rowOff>1592036</xdr:rowOff>
    </xdr:to>
    <xdr:pic>
      <xdr:nvPicPr>
        <xdr:cNvPr id="161" name="Immagine 160" descr="Risultati immagini per 189519 01">
          <a:extLst>
            <a:ext uri="{FF2B5EF4-FFF2-40B4-BE49-F238E27FC236}">
              <a16:creationId xmlns:a16="http://schemas.microsoft.com/office/drawing/2014/main" xmlns="" id="{72F87B95-271A-41B8-8BFE-BDA8B1560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430" y="104660096"/>
          <a:ext cx="1870436" cy="153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367393</xdr:colOff>
      <xdr:row>6</xdr:row>
      <xdr:rowOff>54429</xdr:rowOff>
    </xdr:from>
    <xdr:to>
      <xdr:col>3</xdr:col>
      <xdr:colOff>1908778</xdr:colOff>
      <xdr:row>6</xdr:row>
      <xdr:rowOff>1592036</xdr:rowOff>
    </xdr:to>
    <xdr:pic>
      <xdr:nvPicPr>
        <xdr:cNvPr id="162" name="Immagine 161" descr="Risultati immagini per 189519 01">
          <a:extLst>
            <a:ext uri="{FF2B5EF4-FFF2-40B4-BE49-F238E27FC236}">
              <a16:creationId xmlns:a16="http://schemas.microsoft.com/office/drawing/2014/main" xmlns="" id="{0D20271F-37C1-4DF5-A948-40B1A1AE7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24893" y="104660096"/>
          <a:ext cx="1541385" cy="153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68037</xdr:colOff>
      <xdr:row>7</xdr:row>
      <xdr:rowOff>244931</xdr:rowOff>
    </xdr:from>
    <xdr:to>
      <xdr:col>2</xdr:col>
      <xdr:colOff>2136323</xdr:colOff>
      <xdr:row>7</xdr:row>
      <xdr:rowOff>1406612</xdr:rowOff>
    </xdr:to>
    <xdr:pic>
      <xdr:nvPicPr>
        <xdr:cNvPr id="163" name="Immagine 162" descr="Risultati immagini per Flare 2 Wn's quiet shade">
          <a:extLst>
            <a:ext uri="{FF2B5EF4-FFF2-40B4-BE49-F238E27FC236}">
              <a16:creationId xmlns:a16="http://schemas.microsoft.com/office/drawing/2014/main" xmlns="" id="{C5F08EDD-C384-493D-9229-DE5FBE644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4787" y="106501598"/>
          <a:ext cx="2068286" cy="1161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435429</xdr:colOff>
      <xdr:row>7</xdr:row>
      <xdr:rowOff>54428</xdr:rowOff>
    </xdr:from>
    <xdr:to>
      <xdr:col>3</xdr:col>
      <xdr:colOff>1755321</xdr:colOff>
      <xdr:row>7</xdr:row>
      <xdr:rowOff>1569892</xdr:rowOff>
    </xdr:to>
    <xdr:pic>
      <xdr:nvPicPr>
        <xdr:cNvPr id="164" name="Immagine 163" descr="Risultati immagini per Flare 2 Wn's quiet shade">
          <a:extLst>
            <a:ext uri="{FF2B5EF4-FFF2-40B4-BE49-F238E27FC236}">
              <a16:creationId xmlns:a16="http://schemas.microsoft.com/office/drawing/2014/main" xmlns="" id="{25E48481-8FC4-4350-ABD6-3AEA86489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2929" y="106311095"/>
          <a:ext cx="1319892" cy="1515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272143</xdr:colOff>
      <xdr:row>8</xdr:row>
      <xdr:rowOff>40822</xdr:rowOff>
    </xdr:from>
    <xdr:to>
      <xdr:col>3</xdr:col>
      <xdr:colOff>1932214</xdr:colOff>
      <xdr:row>8</xdr:row>
      <xdr:rowOff>1619250</xdr:rowOff>
    </xdr:to>
    <xdr:pic>
      <xdr:nvPicPr>
        <xdr:cNvPr id="165" name="Immagine 164" descr="Risultati immagini per Flare 2 Wn's">
          <a:extLst>
            <a:ext uri="{FF2B5EF4-FFF2-40B4-BE49-F238E27FC236}">
              <a16:creationId xmlns:a16="http://schemas.microsoft.com/office/drawing/2014/main" xmlns="" id="{A718DBE8-1DEB-4964-8357-D56DFF80AF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129643" y="107948489"/>
          <a:ext cx="1660071" cy="1578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244928</xdr:colOff>
      <xdr:row>11</xdr:row>
      <xdr:rowOff>68035</xdr:rowOff>
    </xdr:from>
    <xdr:to>
      <xdr:col>2</xdr:col>
      <xdr:colOff>1891393</xdr:colOff>
      <xdr:row>11</xdr:row>
      <xdr:rowOff>1573685</xdr:rowOff>
    </xdr:to>
    <xdr:pic>
      <xdr:nvPicPr>
        <xdr:cNvPr id="195" name="Immagine 194" descr="Risultati immagini per 363612 01">
          <a:extLst>
            <a:ext uri="{FF2B5EF4-FFF2-40B4-BE49-F238E27FC236}">
              <a16:creationId xmlns:a16="http://schemas.microsoft.com/office/drawing/2014/main" xmlns="" id="{B230796E-AEA8-4453-BF66-729500A543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r="-1334"/>
        <a:stretch/>
      </xdr:blipFill>
      <xdr:spPr bwMode="auto">
        <a:xfrm>
          <a:off x="911678" y="129438702"/>
          <a:ext cx="1646465" cy="150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639535</xdr:colOff>
      <xdr:row>11</xdr:row>
      <xdr:rowOff>40822</xdr:rowOff>
    </xdr:from>
    <xdr:to>
      <xdr:col>3</xdr:col>
      <xdr:colOff>1651751</xdr:colOff>
      <xdr:row>11</xdr:row>
      <xdr:rowOff>1524000</xdr:rowOff>
    </xdr:to>
    <xdr:pic>
      <xdr:nvPicPr>
        <xdr:cNvPr id="196" name="Immagine 195" descr="Risultati immagini per 363612 01">
          <a:extLst>
            <a:ext uri="{FF2B5EF4-FFF2-40B4-BE49-F238E27FC236}">
              <a16:creationId xmlns:a16="http://schemas.microsoft.com/office/drawing/2014/main" xmlns="" id="{7B7D9C0B-66E5-4E8A-84BE-56E30FA19B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497035" y="129411489"/>
          <a:ext cx="1012216" cy="1483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81643</xdr:colOff>
      <xdr:row>14</xdr:row>
      <xdr:rowOff>81643</xdr:rowOff>
    </xdr:from>
    <xdr:to>
      <xdr:col>2</xdr:col>
      <xdr:colOff>2081893</xdr:colOff>
      <xdr:row>14</xdr:row>
      <xdr:rowOff>1586593</xdr:rowOff>
    </xdr:to>
    <xdr:pic>
      <xdr:nvPicPr>
        <xdr:cNvPr id="217" name="Immagine 216" descr="Immagine correlata">
          <a:extLst>
            <a:ext uri="{FF2B5EF4-FFF2-40B4-BE49-F238E27FC236}">
              <a16:creationId xmlns:a16="http://schemas.microsoft.com/office/drawing/2014/main" xmlns="" id="{D013A440-5627-4986-AEAF-EF6F43670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8393" y="149264310"/>
          <a:ext cx="200025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394607</xdr:colOff>
      <xdr:row>14</xdr:row>
      <xdr:rowOff>95250</xdr:rowOff>
    </xdr:from>
    <xdr:to>
      <xdr:col>3</xdr:col>
      <xdr:colOff>1850571</xdr:colOff>
      <xdr:row>14</xdr:row>
      <xdr:rowOff>1547753</xdr:rowOff>
    </xdr:to>
    <xdr:pic>
      <xdr:nvPicPr>
        <xdr:cNvPr id="219" name="Immagine 218" descr="Risultati immagini per 358770 03">
          <a:extLst>
            <a:ext uri="{FF2B5EF4-FFF2-40B4-BE49-F238E27FC236}">
              <a16:creationId xmlns:a16="http://schemas.microsoft.com/office/drawing/2014/main" xmlns="" id="{48BD1FBF-612A-4529-AA05-924A6357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52107" y="149277917"/>
          <a:ext cx="1455964" cy="1452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68036</xdr:colOff>
      <xdr:row>15</xdr:row>
      <xdr:rowOff>340180</xdr:rowOff>
    </xdr:from>
    <xdr:to>
      <xdr:col>2</xdr:col>
      <xdr:colOff>2134886</xdr:colOff>
      <xdr:row>15</xdr:row>
      <xdr:rowOff>1251858</xdr:rowOff>
    </xdr:to>
    <xdr:pic>
      <xdr:nvPicPr>
        <xdr:cNvPr id="221" name="Immagine 220" descr="Risultati immagini per 358770 14">
          <a:extLst>
            <a:ext uri="{FF2B5EF4-FFF2-40B4-BE49-F238E27FC236}">
              <a16:creationId xmlns:a16="http://schemas.microsoft.com/office/drawing/2014/main" xmlns="" id="{11B2C141-CAAA-464F-AA90-5AEE2CD61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4786" y="151173847"/>
          <a:ext cx="2066850" cy="911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190501</xdr:colOff>
      <xdr:row>15</xdr:row>
      <xdr:rowOff>40821</xdr:rowOff>
    </xdr:from>
    <xdr:to>
      <xdr:col>3</xdr:col>
      <xdr:colOff>1782537</xdr:colOff>
      <xdr:row>15</xdr:row>
      <xdr:rowOff>1611688</xdr:rowOff>
    </xdr:to>
    <xdr:pic>
      <xdr:nvPicPr>
        <xdr:cNvPr id="224" name="Immagine 223" descr="Risultati immagini per 358770 14">
          <a:extLst>
            <a:ext uri="{FF2B5EF4-FFF2-40B4-BE49-F238E27FC236}">
              <a16:creationId xmlns:a16="http://schemas.microsoft.com/office/drawing/2014/main" xmlns="" id="{5AD021A4-1F7E-46FF-9988-A76EC13F72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048001" y="150874488"/>
          <a:ext cx="1592036" cy="1570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68036</xdr:colOff>
      <xdr:row>16</xdr:row>
      <xdr:rowOff>54430</xdr:rowOff>
    </xdr:from>
    <xdr:to>
      <xdr:col>2</xdr:col>
      <xdr:colOff>2013857</xdr:colOff>
      <xdr:row>16</xdr:row>
      <xdr:rowOff>1572760</xdr:rowOff>
    </xdr:to>
    <xdr:pic>
      <xdr:nvPicPr>
        <xdr:cNvPr id="232" name="Immagine 231" descr="Puma Smash Fun CV JR">
          <a:extLst>
            <a:ext uri="{FF2B5EF4-FFF2-40B4-BE49-F238E27FC236}">
              <a16:creationId xmlns:a16="http://schemas.microsoft.com/office/drawing/2014/main" xmlns="" id="{390B08C6-93F0-4347-8060-93CBCF83F0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34786" y="155841097"/>
          <a:ext cx="1945821" cy="151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285750</xdr:colOff>
      <xdr:row>16</xdr:row>
      <xdr:rowOff>68036</xdr:rowOff>
    </xdr:from>
    <xdr:to>
      <xdr:col>3</xdr:col>
      <xdr:colOff>1864179</xdr:colOff>
      <xdr:row>16</xdr:row>
      <xdr:rowOff>1594714</xdr:rowOff>
    </xdr:to>
    <xdr:pic>
      <xdr:nvPicPr>
        <xdr:cNvPr id="234" name="Immagine 233" descr="Puma Smash Fun CV JR">
          <a:extLst>
            <a:ext uri="{FF2B5EF4-FFF2-40B4-BE49-F238E27FC236}">
              <a16:creationId xmlns:a16="http://schemas.microsoft.com/office/drawing/2014/main" xmlns="" id="{12D7AA6E-F734-4DC6-91A2-6F8298AA8D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143250" y="155854703"/>
          <a:ext cx="1578429" cy="1526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158751</xdr:colOff>
      <xdr:row>4</xdr:row>
      <xdr:rowOff>52918</xdr:rowOff>
    </xdr:from>
    <xdr:to>
      <xdr:col>2</xdr:col>
      <xdr:colOff>2042584</xdr:colOff>
      <xdr:row>4</xdr:row>
      <xdr:rowOff>1572790</xdr:rowOff>
    </xdr:to>
    <xdr:pic>
      <xdr:nvPicPr>
        <xdr:cNvPr id="252" name="Immagine 251" descr="Risultati immagini per Engine Wns black">
          <a:extLst>
            <a:ext uri="{FF2B5EF4-FFF2-40B4-BE49-F238E27FC236}">
              <a16:creationId xmlns:a16="http://schemas.microsoft.com/office/drawing/2014/main" xmlns="" id="{74B09980-9C83-4FD5-A47B-99F692388E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25501" y="101356585"/>
          <a:ext cx="1883833" cy="1519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317500</xdr:colOff>
      <xdr:row>4</xdr:row>
      <xdr:rowOff>42333</xdr:rowOff>
    </xdr:from>
    <xdr:to>
      <xdr:col>3</xdr:col>
      <xdr:colOff>1894417</xdr:colOff>
      <xdr:row>4</xdr:row>
      <xdr:rowOff>1620750</xdr:rowOff>
    </xdr:to>
    <xdr:pic>
      <xdr:nvPicPr>
        <xdr:cNvPr id="254" name="Immagine 253" descr="Risultati immagini per Engine Wns black">
          <a:extLst>
            <a:ext uri="{FF2B5EF4-FFF2-40B4-BE49-F238E27FC236}">
              <a16:creationId xmlns:a16="http://schemas.microsoft.com/office/drawing/2014/main" xmlns="" id="{7EA588A2-7535-40E7-9D73-C791506C8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75000" y="101346000"/>
          <a:ext cx="1576917" cy="1578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42331</xdr:colOff>
      <xdr:row>8</xdr:row>
      <xdr:rowOff>127001</xdr:rowOff>
    </xdr:from>
    <xdr:to>
      <xdr:col>2</xdr:col>
      <xdr:colOff>2148280</xdr:colOff>
      <xdr:row>8</xdr:row>
      <xdr:rowOff>1513417</xdr:rowOff>
    </xdr:to>
    <xdr:pic>
      <xdr:nvPicPr>
        <xdr:cNvPr id="256" name="Immagine 255" descr="Risultati immagini per Flare 2 Wn's">
          <a:extLst>
            <a:ext uri="{FF2B5EF4-FFF2-40B4-BE49-F238E27FC236}">
              <a16:creationId xmlns:a16="http://schemas.microsoft.com/office/drawing/2014/main" xmlns="" id="{B384DC1B-162C-4B4A-BA69-C6C3860A3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081" y="108034668"/>
          <a:ext cx="2105949" cy="1386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963082</xdr:colOff>
      <xdr:row>0</xdr:row>
      <xdr:rowOff>84667</xdr:rowOff>
    </xdr:from>
    <xdr:to>
      <xdr:col>12</xdr:col>
      <xdr:colOff>158750</xdr:colOff>
      <xdr:row>0</xdr:row>
      <xdr:rowOff>1031323</xdr:rowOff>
    </xdr:to>
    <xdr:pic>
      <xdr:nvPicPr>
        <xdr:cNvPr id="220" name="Immagine 219" descr="Risultati immagini per PUM LOGO">
          <a:extLst>
            <a:ext uri="{FF2B5EF4-FFF2-40B4-BE49-F238E27FC236}">
              <a16:creationId xmlns:a16="http://schemas.microsoft.com/office/drawing/2014/main" xmlns="" id="{4B421035-0424-4E54-9C35-D3D430D1E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1332" y="84667"/>
          <a:ext cx="1968501" cy="946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272142</xdr:colOff>
      <xdr:row>9</xdr:row>
      <xdr:rowOff>81644</xdr:rowOff>
    </xdr:from>
    <xdr:to>
      <xdr:col>2</xdr:col>
      <xdr:colOff>1918608</xdr:colOff>
      <xdr:row>9</xdr:row>
      <xdr:rowOff>1592163</xdr:rowOff>
    </xdr:to>
    <xdr:pic>
      <xdr:nvPicPr>
        <xdr:cNvPr id="73" name="Immagine 72" descr="Risultati immagini per Pacer Evo Jr">
          <a:extLst>
            <a:ext uri="{FF2B5EF4-FFF2-40B4-BE49-F238E27FC236}">
              <a16:creationId xmlns:a16="http://schemas.microsoft.com/office/drawing/2014/main" xmlns="" id="{478D52EA-CC71-4DB0-ACCB-5947598443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72142" y="12445094"/>
          <a:ext cx="1646466" cy="11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272143</xdr:colOff>
      <xdr:row>9</xdr:row>
      <xdr:rowOff>81643</xdr:rowOff>
    </xdr:from>
    <xdr:to>
      <xdr:col>3</xdr:col>
      <xdr:colOff>1918606</xdr:colOff>
      <xdr:row>9</xdr:row>
      <xdr:rowOff>1578426</xdr:rowOff>
    </xdr:to>
    <xdr:pic>
      <xdr:nvPicPr>
        <xdr:cNvPr id="74" name="Immagine 73" descr="Risultati immagini per Pacer Evo Jr">
          <a:extLst>
            <a:ext uri="{FF2B5EF4-FFF2-40B4-BE49-F238E27FC236}">
              <a16:creationId xmlns:a16="http://schemas.microsoft.com/office/drawing/2014/main" xmlns="" id="{BB2BE2C1-EA53-4F6D-B4F7-4129892386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462893" y="12445093"/>
          <a:ext cx="1646463" cy="106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190500</xdr:colOff>
      <xdr:row>10</xdr:row>
      <xdr:rowOff>81643</xdr:rowOff>
    </xdr:from>
    <xdr:to>
      <xdr:col>2</xdr:col>
      <xdr:colOff>1952844</xdr:colOff>
      <xdr:row>10</xdr:row>
      <xdr:rowOff>1578428</xdr:rowOff>
    </xdr:to>
    <xdr:pic>
      <xdr:nvPicPr>
        <xdr:cNvPr id="75" name="Immagine 74" descr="Risultati immagini per 189823 02">
          <a:extLst>
            <a:ext uri="{FF2B5EF4-FFF2-40B4-BE49-F238E27FC236}">
              <a16:creationId xmlns:a16="http://schemas.microsoft.com/office/drawing/2014/main" xmlns="" id="{44E12F55-D7CD-4786-848A-53720154FD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0" y="12635593"/>
          <a:ext cx="1762344" cy="106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340179</xdr:colOff>
      <xdr:row>10</xdr:row>
      <xdr:rowOff>54429</xdr:rowOff>
    </xdr:from>
    <xdr:to>
      <xdr:col>3</xdr:col>
      <xdr:colOff>1877786</xdr:colOff>
      <xdr:row>10</xdr:row>
      <xdr:rowOff>1598450</xdr:rowOff>
    </xdr:to>
    <xdr:pic>
      <xdr:nvPicPr>
        <xdr:cNvPr id="76" name="Immagine 75" descr="Risultati immagini per 189823 02">
          <a:extLst>
            <a:ext uri="{FF2B5EF4-FFF2-40B4-BE49-F238E27FC236}">
              <a16:creationId xmlns:a16="http://schemas.microsoft.com/office/drawing/2014/main" xmlns="" id="{AE32B21D-3C5D-4F09-BFAE-7C375F7D3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30929" y="12608379"/>
          <a:ext cx="1537607" cy="134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231322</xdr:colOff>
      <xdr:row>12</xdr:row>
      <xdr:rowOff>68038</xdr:rowOff>
    </xdr:from>
    <xdr:to>
      <xdr:col>2</xdr:col>
      <xdr:colOff>2000249</xdr:colOff>
      <xdr:row>12</xdr:row>
      <xdr:rowOff>1553340</xdr:rowOff>
    </xdr:to>
    <xdr:pic>
      <xdr:nvPicPr>
        <xdr:cNvPr id="77" name="Immagine 76" descr="Risultati immagini per 360873 01">
          <a:extLst>
            <a:ext uri="{FF2B5EF4-FFF2-40B4-BE49-F238E27FC236}">
              <a16:creationId xmlns:a16="http://schemas.microsoft.com/office/drawing/2014/main" xmlns="" id="{7460CDF1-EC29-41B1-AD7E-4C07D307E1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31322" y="14460313"/>
          <a:ext cx="1768927" cy="123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81643</xdr:colOff>
      <xdr:row>12</xdr:row>
      <xdr:rowOff>149679</xdr:rowOff>
    </xdr:from>
    <xdr:to>
      <xdr:col>3</xdr:col>
      <xdr:colOff>2119337</xdr:colOff>
      <xdr:row>12</xdr:row>
      <xdr:rowOff>1428751</xdr:rowOff>
    </xdr:to>
    <xdr:pic>
      <xdr:nvPicPr>
        <xdr:cNvPr id="78" name="Immagine 77" descr="Risultati immagini per 360873 01">
          <a:extLst>
            <a:ext uri="{FF2B5EF4-FFF2-40B4-BE49-F238E27FC236}">
              <a16:creationId xmlns:a16="http://schemas.microsoft.com/office/drawing/2014/main" xmlns="" id="{4C2F0567-D460-41E1-9C96-1CDB5160FC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272393" y="14541954"/>
          <a:ext cx="2037694" cy="40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13</xdr:row>
      <xdr:rowOff>54428</xdr:rowOff>
    </xdr:from>
    <xdr:to>
      <xdr:col>2</xdr:col>
      <xdr:colOff>1998288</xdr:colOff>
      <xdr:row>13</xdr:row>
      <xdr:rowOff>1605643</xdr:rowOff>
    </xdr:to>
    <xdr:pic>
      <xdr:nvPicPr>
        <xdr:cNvPr id="81" name="Immagine 80" descr="Risultati immagini per 357232 08">
          <a:extLst>
            <a:ext uri="{FF2B5EF4-FFF2-40B4-BE49-F238E27FC236}">
              <a16:creationId xmlns:a16="http://schemas.microsoft.com/office/drawing/2014/main" xmlns="" id="{B91F3A45-FA49-4804-BF2A-F7D3D6E7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" y="12798878"/>
          <a:ext cx="1903038" cy="131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54427</xdr:colOff>
      <xdr:row>13</xdr:row>
      <xdr:rowOff>163286</xdr:rowOff>
    </xdr:from>
    <xdr:to>
      <xdr:col>3</xdr:col>
      <xdr:colOff>2170156</xdr:colOff>
      <xdr:row>13</xdr:row>
      <xdr:rowOff>1564822</xdr:rowOff>
    </xdr:to>
    <xdr:pic>
      <xdr:nvPicPr>
        <xdr:cNvPr id="84" name="Immagine 83" descr="Risultati immagini per 357232 08">
          <a:extLst>
            <a:ext uri="{FF2B5EF4-FFF2-40B4-BE49-F238E27FC236}">
              <a16:creationId xmlns:a16="http://schemas.microsoft.com/office/drawing/2014/main" xmlns="" id="{F52B12D7-2D93-41B2-A73A-19FC3DAF33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245177" y="12907736"/>
          <a:ext cx="2115729" cy="29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tabSelected="1" topLeftCell="C1" zoomScaleNormal="100" zoomScalePageLayoutView="120" workbookViewId="0">
      <pane ySplit="3" topLeftCell="A4" activePane="bottomLeft" state="frozen"/>
      <selection pane="bottomLeft" activeCell="X17" sqref="X17"/>
    </sheetView>
  </sheetViews>
  <sheetFormatPr defaultColWidth="8.85546875" defaultRowHeight="15"/>
  <cols>
    <col min="1" max="1" width="9.140625" hidden="1" customWidth="1"/>
    <col min="2" max="2" width="10.85546875" hidden="1" customWidth="1"/>
    <col min="3" max="4" width="32.85546875" style="1" customWidth="1"/>
    <col min="5" max="5" width="9.42578125" customWidth="1"/>
    <col min="6" max="6" width="5" customWidth="1"/>
    <col min="7" max="7" width="13.7109375" style="3" customWidth="1"/>
    <col min="8" max="8" width="21.28515625" customWidth="1"/>
    <col min="9" max="16" width="5" customWidth="1"/>
    <col min="17" max="17" width="8.85546875" style="2" customWidth="1"/>
    <col min="19" max="19" width="13.140625" bestFit="1" customWidth="1"/>
  </cols>
  <sheetData>
    <row r="1" spans="1:19" ht="88.5" customHeight="1">
      <c r="C1" s="8"/>
      <c r="D1" s="9"/>
      <c r="E1" s="10"/>
      <c r="F1" s="10"/>
      <c r="G1" s="10"/>
      <c r="H1" s="10"/>
      <c r="I1" s="10"/>
      <c r="J1" s="10"/>
      <c r="K1" s="10"/>
      <c r="L1" s="11"/>
      <c r="M1" s="10"/>
      <c r="N1" s="10"/>
      <c r="O1" s="10"/>
      <c r="P1" s="10"/>
      <c r="Q1" s="11"/>
      <c r="R1" s="11"/>
      <c r="S1" s="11"/>
    </row>
    <row r="2" spans="1:19" ht="15.75" customHeight="1">
      <c r="A2" s="24" t="s">
        <v>0</v>
      </c>
      <c r="B2" s="24" t="s">
        <v>1</v>
      </c>
      <c r="C2" s="21" t="s">
        <v>2</v>
      </c>
      <c r="D2" s="21" t="s">
        <v>2</v>
      </c>
      <c r="E2" s="21" t="s">
        <v>3</v>
      </c>
      <c r="F2" s="21" t="s">
        <v>4</v>
      </c>
      <c r="G2" s="22" t="s">
        <v>5</v>
      </c>
      <c r="H2" s="14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23" t="s">
        <v>15</v>
      </c>
      <c r="R2" s="23" t="s">
        <v>16</v>
      </c>
      <c r="S2" s="20" t="s">
        <v>17</v>
      </c>
    </row>
    <row r="3" spans="1:19" ht="15.75" customHeight="1">
      <c r="A3" s="24"/>
      <c r="B3" s="24"/>
      <c r="C3" s="21"/>
      <c r="D3" s="21"/>
      <c r="E3" s="21"/>
      <c r="F3" s="21"/>
      <c r="G3" s="22"/>
      <c r="H3" s="14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  <c r="N3" s="12" t="s">
        <v>24</v>
      </c>
      <c r="O3" s="12" t="s">
        <v>25</v>
      </c>
      <c r="P3" s="12" t="s">
        <v>26</v>
      </c>
      <c r="Q3" s="23"/>
      <c r="R3" s="23"/>
      <c r="S3" s="20"/>
    </row>
    <row r="4" spans="1:19" s="2" customFormat="1" ht="129.94999999999999" customHeight="1">
      <c r="A4" s="4">
        <v>52</v>
      </c>
      <c r="B4" s="15">
        <v>18905901</v>
      </c>
      <c r="C4" s="7"/>
      <c r="D4" s="7"/>
      <c r="E4" s="4" t="s">
        <v>33</v>
      </c>
      <c r="F4" s="4" t="s">
        <v>31</v>
      </c>
      <c r="G4" s="5" t="s">
        <v>29</v>
      </c>
      <c r="H4" s="5" t="s">
        <v>34</v>
      </c>
      <c r="I4" s="15"/>
      <c r="J4" s="15">
        <v>9</v>
      </c>
      <c r="K4" s="15">
        <v>13</v>
      </c>
      <c r="L4" s="15">
        <v>4</v>
      </c>
      <c r="M4" s="15">
        <v>13</v>
      </c>
      <c r="N4" s="15">
        <v>4</v>
      </c>
      <c r="O4" s="15">
        <v>9</v>
      </c>
      <c r="P4" s="15">
        <v>4</v>
      </c>
      <c r="Q4" s="16">
        <f t="shared" ref="Q4:Q17" si="0">SUM(I4:P4)</f>
        <v>56</v>
      </c>
      <c r="R4" s="17">
        <v>50</v>
      </c>
      <c r="S4" s="18">
        <v>24.5</v>
      </c>
    </row>
    <row r="5" spans="1:19" s="2" customFormat="1" ht="129.94999999999999" customHeight="1">
      <c r="A5" s="4">
        <v>56</v>
      </c>
      <c r="B5" s="15">
        <v>18951602</v>
      </c>
      <c r="C5" s="7"/>
      <c r="D5" s="7"/>
      <c r="E5" s="4" t="s">
        <v>35</v>
      </c>
      <c r="F5" s="4" t="s">
        <v>27</v>
      </c>
      <c r="G5" s="5" t="s">
        <v>36</v>
      </c>
      <c r="H5" s="5" t="s">
        <v>37</v>
      </c>
      <c r="I5" s="15"/>
      <c r="J5" s="15"/>
      <c r="K5" s="15">
        <v>4</v>
      </c>
      <c r="L5" s="15">
        <v>7</v>
      </c>
      <c r="M5" s="15">
        <v>4</v>
      </c>
      <c r="N5" s="15">
        <v>1</v>
      </c>
      <c r="O5" s="15">
        <v>1</v>
      </c>
      <c r="P5" s="15"/>
      <c r="Q5" s="16">
        <f t="shared" si="0"/>
        <v>17</v>
      </c>
      <c r="R5" s="17">
        <v>50</v>
      </c>
      <c r="S5" s="18">
        <v>24.5</v>
      </c>
    </row>
    <row r="6" spans="1:19" s="2" customFormat="1" ht="129.94999999999999" customHeight="1">
      <c r="A6" s="4">
        <v>57</v>
      </c>
      <c r="B6" s="15">
        <v>18951604</v>
      </c>
      <c r="C6" s="7"/>
      <c r="D6" s="7"/>
      <c r="E6" s="4" t="s">
        <v>35</v>
      </c>
      <c r="F6" s="4" t="s">
        <v>38</v>
      </c>
      <c r="G6" s="5" t="s">
        <v>36</v>
      </c>
      <c r="H6" s="5" t="s">
        <v>39</v>
      </c>
      <c r="I6" s="15"/>
      <c r="J6" s="15">
        <v>2</v>
      </c>
      <c r="K6" s="15">
        <v>4</v>
      </c>
      <c r="L6" s="15">
        <v>4</v>
      </c>
      <c r="M6" s="15">
        <v>7</v>
      </c>
      <c r="N6" s="15">
        <v>2</v>
      </c>
      <c r="O6" s="15">
        <v>5</v>
      </c>
      <c r="P6" s="15">
        <v>2</v>
      </c>
      <c r="Q6" s="16">
        <f t="shared" si="0"/>
        <v>26</v>
      </c>
      <c r="R6" s="17">
        <v>50</v>
      </c>
      <c r="S6" s="18">
        <v>24.5</v>
      </c>
    </row>
    <row r="7" spans="1:19" s="2" customFormat="1" ht="129.94999999999999" customHeight="1">
      <c r="A7" s="4">
        <v>58</v>
      </c>
      <c r="B7" s="15">
        <v>18951901</v>
      </c>
      <c r="C7" s="7"/>
      <c r="D7" s="7"/>
      <c r="E7" s="4" t="s">
        <v>40</v>
      </c>
      <c r="F7" s="4" t="s">
        <v>31</v>
      </c>
      <c r="G7" s="5" t="s">
        <v>41</v>
      </c>
      <c r="H7" s="5" t="s">
        <v>42</v>
      </c>
      <c r="I7" s="15"/>
      <c r="J7" s="15">
        <v>2</v>
      </c>
      <c r="K7" s="15">
        <v>3</v>
      </c>
      <c r="L7" s="15">
        <v>1</v>
      </c>
      <c r="M7" s="15">
        <v>3</v>
      </c>
      <c r="N7" s="15">
        <v>1</v>
      </c>
      <c r="O7" s="15">
        <v>2</v>
      </c>
      <c r="P7" s="15">
        <v>1</v>
      </c>
      <c r="Q7" s="16">
        <f t="shared" si="0"/>
        <v>13</v>
      </c>
      <c r="R7" s="17">
        <v>75</v>
      </c>
      <c r="S7" s="18">
        <v>36.75</v>
      </c>
    </row>
    <row r="8" spans="1:19" s="2" customFormat="1" ht="129.94999999999999" customHeight="1">
      <c r="A8" s="4">
        <v>59</v>
      </c>
      <c r="B8" s="15">
        <v>18951902</v>
      </c>
      <c r="C8" s="7"/>
      <c r="D8" s="7"/>
      <c r="E8" s="4" t="s">
        <v>40</v>
      </c>
      <c r="F8" s="4" t="s">
        <v>27</v>
      </c>
      <c r="G8" s="5" t="s">
        <v>41</v>
      </c>
      <c r="H8" s="5" t="s">
        <v>43</v>
      </c>
      <c r="I8" s="15"/>
      <c r="J8" s="15">
        <v>2</v>
      </c>
      <c r="K8" s="15">
        <v>3</v>
      </c>
      <c r="L8" s="15">
        <v>1</v>
      </c>
      <c r="M8" s="15">
        <v>3</v>
      </c>
      <c r="N8" s="15">
        <v>1</v>
      </c>
      <c r="O8" s="15">
        <v>2</v>
      </c>
      <c r="P8" s="15">
        <v>1</v>
      </c>
      <c r="Q8" s="16">
        <f t="shared" si="0"/>
        <v>13</v>
      </c>
      <c r="R8" s="17">
        <v>75</v>
      </c>
      <c r="S8" s="18">
        <v>36.75</v>
      </c>
    </row>
    <row r="9" spans="1:19" s="2" customFormat="1" ht="129.94999999999999" customHeight="1">
      <c r="A9" s="4">
        <v>60</v>
      </c>
      <c r="B9" s="15">
        <v>18951903</v>
      </c>
      <c r="C9" s="7"/>
      <c r="D9" s="4"/>
      <c r="E9" s="4" t="s">
        <v>40</v>
      </c>
      <c r="F9" s="4" t="s">
        <v>30</v>
      </c>
      <c r="G9" s="5" t="s">
        <v>41</v>
      </c>
      <c r="H9" s="5" t="s">
        <v>37</v>
      </c>
      <c r="I9" s="15"/>
      <c r="J9" s="15"/>
      <c r="K9" s="15">
        <v>6</v>
      </c>
      <c r="L9" s="15">
        <v>2</v>
      </c>
      <c r="M9" s="15">
        <v>6</v>
      </c>
      <c r="N9" s="15">
        <v>2</v>
      </c>
      <c r="O9" s="15">
        <v>4</v>
      </c>
      <c r="P9" s="15">
        <v>2</v>
      </c>
      <c r="Q9" s="16">
        <f t="shared" si="0"/>
        <v>22</v>
      </c>
      <c r="R9" s="17">
        <v>75</v>
      </c>
      <c r="S9" s="18">
        <v>36.75</v>
      </c>
    </row>
    <row r="10" spans="1:19" s="2" customFormat="1" ht="129.94999999999999" customHeight="1">
      <c r="A10" s="4">
        <v>79</v>
      </c>
      <c r="B10" s="4" t="str">
        <f>_xlfn.TEXTJOIN(,FALSE,E10,F10)</f>
        <v>18959302</v>
      </c>
      <c r="C10" s="7"/>
      <c r="D10" s="4"/>
      <c r="E10" s="4" t="s">
        <v>58</v>
      </c>
      <c r="F10" s="4" t="s">
        <v>27</v>
      </c>
      <c r="G10" s="5" t="s">
        <v>57</v>
      </c>
      <c r="H10" s="5" t="s">
        <v>56</v>
      </c>
      <c r="I10" s="15"/>
      <c r="J10" s="15">
        <v>5</v>
      </c>
      <c r="K10" s="15">
        <v>7</v>
      </c>
      <c r="L10" s="15">
        <v>3</v>
      </c>
      <c r="M10" s="15">
        <v>7</v>
      </c>
      <c r="N10" s="15">
        <v>3</v>
      </c>
      <c r="O10" s="15">
        <v>7</v>
      </c>
      <c r="P10" s="15"/>
      <c r="Q10" s="16">
        <f t="shared" si="0"/>
        <v>32</v>
      </c>
      <c r="R10" s="17">
        <v>45</v>
      </c>
      <c r="S10" s="18">
        <v>23.25</v>
      </c>
    </row>
    <row r="11" spans="1:19" s="2" customFormat="1" ht="129.94999999999999" customHeight="1">
      <c r="A11" s="4">
        <v>80</v>
      </c>
      <c r="B11" s="4" t="str">
        <f>_xlfn.TEXTJOIN(,FALSE,E11,F11)</f>
        <v>18982302</v>
      </c>
      <c r="C11" s="7"/>
      <c r="D11" s="7"/>
      <c r="E11" s="4" t="s">
        <v>61</v>
      </c>
      <c r="F11" s="4" t="s">
        <v>27</v>
      </c>
      <c r="G11" s="5" t="s">
        <v>60</v>
      </c>
      <c r="H11" s="5" t="s">
        <v>59</v>
      </c>
      <c r="I11" s="15"/>
      <c r="J11" s="15">
        <v>2</v>
      </c>
      <c r="K11" s="15">
        <v>4</v>
      </c>
      <c r="L11" s="15"/>
      <c r="M11" s="15">
        <v>4</v>
      </c>
      <c r="N11" s="15"/>
      <c r="O11" s="15">
        <v>4</v>
      </c>
      <c r="P11" s="15"/>
      <c r="Q11" s="16">
        <f t="shared" si="0"/>
        <v>14</v>
      </c>
      <c r="R11" s="17">
        <v>50</v>
      </c>
      <c r="S11" s="18">
        <v>24.5</v>
      </c>
    </row>
    <row r="12" spans="1:19" s="2" customFormat="1" ht="129.94999999999999" customHeight="1">
      <c r="A12" s="4">
        <v>73</v>
      </c>
      <c r="B12" s="15">
        <v>36361201</v>
      </c>
      <c r="C12" s="7"/>
      <c r="D12" s="7"/>
      <c r="E12" s="4" t="s">
        <v>44</v>
      </c>
      <c r="F12" s="4" t="s">
        <v>31</v>
      </c>
      <c r="G12" s="5" t="s">
        <v>45</v>
      </c>
      <c r="H12" s="5" t="s">
        <v>46</v>
      </c>
      <c r="I12" s="15"/>
      <c r="J12" s="15">
        <v>2</v>
      </c>
      <c r="K12" s="15">
        <v>3</v>
      </c>
      <c r="L12" s="15">
        <v>1</v>
      </c>
      <c r="M12" s="15">
        <v>3</v>
      </c>
      <c r="N12" s="15">
        <v>1</v>
      </c>
      <c r="O12" s="15">
        <v>2</v>
      </c>
      <c r="P12" s="15">
        <v>1</v>
      </c>
      <c r="Q12" s="16">
        <f t="shared" si="0"/>
        <v>13</v>
      </c>
      <c r="R12" s="17">
        <v>70</v>
      </c>
      <c r="S12" s="18">
        <v>34.5</v>
      </c>
    </row>
    <row r="13" spans="1:19" s="2" customFormat="1" ht="129.94999999999999" customHeight="1">
      <c r="A13" s="4">
        <v>92</v>
      </c>
      <c r="B13" s="4" t="str">
        <f>_xlfn.TEXTJOIN(,FALSE,E13,F13)</f>
        <v>36087301</v>
      </c>
      <c r="C13" s="7"/>
      <c r="D13" s="7"/>
      <c r="E13" s="4" t="s">
        <v>63</v>
      </c>
      <c r="F13" s="4" t="s">
        <v>31</v>
      </c>
      <c r="G13" s="5" t="s">
        <v>32</v>
      </c>
      <c r="H13" s="5" t="s">
        <v>62</v>
      </c>
      <c r="I13" s="15"/>
      <c r="J13" s="15">
        <v>5</v>
      </c>
      <c r="K13" s="15"/>
      <c r="L13" s="15">
        <v>6</v>
      </c>
      <c r="M13" s="15"/>
      <c r="N13" s="15">
        <v>6</v>
      </c>
      <c r="O13" s="15"/>
      <c r="P13" s="15"/>
      <c r="Q13" s="16">
        <f t="shared" si="0"/>
        <v>17</v>
      </c>
      <c r="R13" s="17">
        <v>46</v>
      </c>
      <c r="S13" s="18">
        <v>22.7</v>
      </c>
    </row>
    <row r="14" spans="1:19" s="2" customFormat="1" ht="129.94999999999999" customHeight="1">
      <c r="A14" s="4">
        <v>82</v>
      </c>
      <c r="B14" s="4" t="str">
        <f>_xlfn.TEXTJOIN(,FALSE,E14,F14)</f>
        <v>35723208</v>
      </c>
      <c r="C14" s="7"/>
      <c r="D14" s="7"/>
      <c r="E14" s="4" t="s">
        <v>66</v>
      </c>
      <c r="F14" s="4" t="s">
        <v>28</v>
      </c>
      <c r="G14" s="5" t="s">
        <v>65</v>
      </c>
      <c r="H14" s="5" t="s">
        <v>64</v>
      </c>
      <c r="I14" s="15"/>
      <c r="J14" s="15">
        <v>5</v>
      </c>
      <c r="K14" s="15">
        <v>7</v>
      </c>
      <c r="L14" s="15">
        <v>3</v>
      </c>
      <c r="M14" s="15">
        <v>7</v>
      </c>
      <c r="N14" s="15">
        <v>3</v>
      </c>
      <c r="O14" s="15">
        <v>7</v>
      </c>
      <c r="P14" s="15"/>
      <c r="Q14" s="16">
        <f t="shared" si="0"/>
        <v>32</v>
      </c>
      <c r="R14" s="17">
        <v>48</v>
      </c>
      <c r="S14" s="18">
        <v>23.6</v>
      </c>
    </row>
    <row r="15" spans="1:19" s="2" customFormat="1" ht="129.94999999999999" customHeight="1">
      <c r="A15" s="4">
        <v>85</v>
      </c>
      <c r="B15" s="15">
        <v>35877003</v>
      </c>
      <c r="C15" s="7"/>
      <c r="D15" s="7"/>
      <c r="E15" s="4" t="s">
        <v>47</v>
      </c>
      <c r="F15" s="4" t="s">
        <v>30</v>
      </c>
      <c r="G15" s="5" t="s">
        <v>48</v>
      </c>
      <c r="H15" s="5" t="s">
        <v>49</v>
      </c>
      <c r="I15" s="15"/>
      <c r="J15" s="15">
        <v>4</v>
      </c>
      <c r="K15" s="15">
        <v>7</v>
      </c>
      <c r="L15" s="15">
        <v>3</v>
      </c>
      <c r="M15" s="15">
        <v>7</v>
      </c>
      <c r="N15" s="15">
        <v>2</v>
      </c>
      <c r="O15" s="15">
        <v>5</v>
      </c>
      <c r="P15" s="15"/>
      <c r="Q15" s="16">
        <f t="shared" si="0"/>
        <v>28</v>
      </c>
      <c r="R15" s="17">
        <v>50</v>
      </c>
      <c r="S15" s="18">
        <v>24.5</v>
      </c>
    </row>
    <row r="16" spans="1:19" s="2" customFormat="1" ht="129.94999999999999" customHeight="1">
      <c r="A16" s="4">
        <v>86</v>
      </c>
      <c r="B16" s="15">
        <v>35877014</v>
      </c>
      <c r="C16" s="7"/>
      <c r="D16" s="7"/>
      <c r="E16" s="4" t="s">
        <v>47</v>
      </c>
      <c r="F16" s="4" t="s">
        <v>50</v>
      </c>
      <c r="G16" s="5" t="s">
        <v>48</v>
      </c>
      <c r="H16" s="5" t="s">
        <v>51</v>
      </c>
      <c r="I16" s="15"/>
      <c r="J16" s="15">
        <v>4</v>
      </c>
      <c r="K16" s="15">
        <v>7</v>
      </c>
      <c r="L16" s="15">
        <v>3</v>
      </c>
      <c r="M16" s="15">
        <v>7</v>
      </c>
      <c r="N16" s="15">
        <v>2</v>
      </c>
      <c r="O16" s="15">
        <v>7</v>
      </c>
      <c r="P16" s="15"/>
      <c r="Q16" s="16">
        <f t="shared" si="0"/>
        <v>30</v>
      </c>
      <c r="R16" s="17">
        <v>50</v>
      </c>
      <c r="S16" s="18">
        <v>24.5</v>
      </c>
    </row>
    <row r="17" spans="1:19" s="2" customFormat="1" ht="129.94999999999999" customHeight="1">
      <c r="A17" s="4">
        <v>89</v>
      </c>
      <c r="B17" s="15">
        <v>36016005</v>
      </c>
      <c r="C17" s="7"/>
      <c r="D17" s="4"/>
      <c r="E17" s="4" t="s">
        <v>52</v>
      </c>
      <c r="F17" s="4" t="s">
        <v>53</v>
      </c>
      <c r="G17" s="5" t="s">
        <v>54</v>
      </c>
      <c r="H17" s="5" t="s">
        <v>55</v>
      </c>
      <c r="I17" s="15"/>
      <c r="J17" s="15">
        <v>3</v>
      </c>
      <c r="K17" s="15">
        <v>4</v>
      </c>
      <c r="L17" s="15">
        <v>3</v>
      </c>
      <c r="M17" s="15">
        <v>3</v>
      </c>
      <c r="N17" s="15">
        <v>3</v>
      </c>
      <c r="O17" s="15">
        <v>3</v>
      </c>
      <c r="P17" s="15"/>
      <c r="Q17" s="16">
        <f t="shared" si="0"/>
        <v>19</v>
      </c>
      <c r="R17" s="17">
        <v>46</v>
      </c>
      <c r="S17" s="18">
        <v>22.7</v>
      </c>
    </row>
    <row r="18" spans="1:19">
      <c r="I18" s="19">
        <f t="shared" ref="I18:Q18" si="1">SUM(I4:I17)</f>
        <v>0</v>
      </c>
      <c r="J18" s="19">
        <f t="shared" si="1"/>
        <v>45</v>
      </c>
      <c r="K18" s="19">
        <f t="shared" si="1"/>
        <v>72</v>
      </c>
      <c r="L18" s="19">
        <f t="shared" si="1"/>
        <v>41</v>
      </c>
      <c r="M18" s="19">
        <f t="shared" si="1"/>
        <v>74</v>
      </c>
      <c r="N18" s="19">
        <f t="shared" si="1"/>
        <v>31</v>
      </c>
      <c r="O18" s="19">
        <f t="shared" si="1"/>
        <v>58</v>
      </c>
      <c r="P18" s="19">
        <f t="shared" si="1"/>
        <v>11</v>
      </c>
      <c r="Q18" s="16">
        <f t="shared" si="1"/>
        <v>332</v>
      </c>
    </row>
    <row r="20" spans="1:19">
      <c r="Q20" s="13"/>
    </row>
    <row r="22" spans="1:19">
      <c r="Q22" s="6"/>
    </row>
  </sheetData>
  <mergeCells count="10">
    <mergeCell ref="A2:A3"/>
    <mergeCell ref="B2:B3"/>
    <mergeCell ref="C2:C3"/>
    <mergeCell ref="D2:D3"/>
    <mergeCell ref="R2:R3"/>
    <mergeCell ref="S2:S3"/>
    <mergeCell ref="F2:F3"/>
    <mergeCell ref="G2:G3"/>
    <mergeCell ref="E2:E3"/>
    <mergeCell ref="Q2:Q3"/>
  </mergeCells>
  <pageMargins left="0.7" right="0.7" top="0.75" bottom="0.75" header="0.3" footer="0.3"/>
  <pageSetup paperSize="9" orientation="portrait" r:id="rId1"/>
  <ignoredErrors>
    <ignoredError sqref="E4:F4 E5:F6 E7:F9 E16:F16 E17:F17 E12:F12 E15:F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 2017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2017-02-11T15:47:14Z</dcterms:created>
  <dcterms:modified xsi:type="dcterms:W3CDTF">2017-06-20T17:06:56Z</dcterms:modified>
  <cp:category/>
  <cp:contentStatus/>
</cp:coreProperties>
</file>